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50" windowHeight="4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'Лист1'!$A$1:$L$86</definedName>
  </definedNames>
  <calcPr fullCalcOnLoad="1"/>
</workbook>
</file>

<file path=xl/sharedStrings.xml><?xml version="1.0" encoding="utf-8"?>
<sst xmlns="http://schemas.openxmlformats.org/spreadsheetml/2006/main" count="44" uniqueCount="20">
  <si>
    <t>№ группы</t>
  </si>
  <si>
    <t>Кол-во студ.</t>
  </si>
  <si>
    <t>Кол-во на "9-10"</t>
  </si>
  <si>
    <t>Кол-во на "7-8"</t>
  </si>
  <si>
    <t>Кол-во на "4-6"</t>
  </si>
  <si>
    <t>Кол-во на "0-3"</t>
  </si>
  <si>
    <t>Коэф-т кач-ва</t>
  </si>
  <si>
    <t>Коэф-т успеваем.</t>
  </si>
  <si>
    <t>Средний балл</t>
  </si>
  <si>
    <t>Кол-во пропусков</t>
  </si>
  <si>
    <t>Кол-во пропусков без ув\пр.</t>
  </si>
  <si>
    <t>Кол-во проп. На 1-го без ув\пр.</t>
  </si>
  <si>
    <t>О3491</t>
  </si>
  <si>
    <t>О3492</t>
  </si>
  <si>
    <t>О3493</t>
  </si>
  <si>
    <t>О3494</t>
  </si>
  <si>
    <t>О3495</t>
  </si>
  <si>
    <t>РЕЗУЛЬТАТЫ ЛЕТНЕЙ СЕССИИ 2012-13 УЧ.ГОДА  1-го курса на отд. программирования</t>
  </si>
  <si>
    <t>РЕЗУЛЬТАТЫ ЛЕТНЕЙ СЕССИИ 2012-13 УЧ.ГОДА  2-го курса на отд. программирования</t>
  </si>
  <si>
    <t>РЕЗУЛЬТАТЫ ЛЕТНЕЙ СЕССИИ 2012-13 УЧ.ГОДА  3-го курса на отд. программирования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</si>
</sst>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 wrapText="1"/>
    </xf>
    <xf numFmtId="9" fontId="1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 horizontal="center" wrapText="1" shrinkToFi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24" borderId="0" xfId="0" applyFill="1" applyAlignment="1">
      <alignment/>
    </xf>
    <xf numFmtId="0" fontId="1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пропусков на одного учащегося 3-го курса</a:t>
            </a:r>
          </a:p>
        </c:rich>
      </c:tx>
      <c:layout>
        <c:manualLayout>
          <c:xMode val="factor"/>
          <c:yMode val="factor"/>
          <c:x val="0.035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3025"/>
          <c:w val="0.9455"/>
          <c:h val="0.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Лист1!$A$63</c:f>
              <c:strCache>
                <c:ptCount val="1"/>
                <c:pt idx="0">
                  <c:v>13411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Лист1!$L$63</c:f>
              <c:numCache>
                <c:ptCount val="1"/>
                <c:pt idx="0">
                  <c:v>31.535714285714285</c:v>
                </c:pt>
              </c:numCache>
            </c:numRef>
          </c:val>
        </c:ser>
        <c:ser>
          <c:idx val="1"/>
          <c:order val="1"/>
          <c:tx>
            <c:strRef>
              <c:f>Лист1!$A$64</c:f>
              <c:strCache>
                <c:ptCount val="1"/>
                <c:pt idx="0">
                  <c:v>О3491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Лист1!$L$64</c:f>
              <c:numCache>
                <c:ptCount val="1"/>
                <c:pt idx="0">
                  <c:v>21.217391304347824</c:v>
                </c:pt>
              </c:numCache>
            </c:numRef>
          </c:val>
        </c:ser>
        <c:ser>
          <c:idx val="2"/>
          <c:order val="2"/>
          <c:tx>
            <c:strRef>
              <c:f>Лист1!$A$65</c:f>
              <c:strCache>
                <c:ptCount val="1"/>
                <c:pt idx="0">
                  <c:v>О3492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Лист1!$L$65</c:f>
              <c:numCache>
                <c:ptCount val="1"/>
                <c:pt idx="0">
                  <c:v>17.5</c:v>
                </c:pt>
              </c:numCache>
            </c:numRef>
          </c:val>
        </c:ser>
        <c:ser>
          <c:idx val="4"/>
          <c:order val="3"/>
          <c:tx>
            <c:strRef>
              <c:f>Лист1!$A$66</c:f>
              <c:strCache>
                <c:ptCount val="1"/>
                <c:pt idx="0">
                  <c:v>О3493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Лист1!$L$66</c:f>
              <c:numCache>
                <c:ptCount val="1"/>
                <c:pt idx="0">
                  <c:v>28.347826086956523</c:v>
                </c:pt>
              </c:numCache>
            </c:numRef>
          </c:val>
        </c:ser>
        <c:ser>
          <c:idx val="5"/>
          <c:order val="4"/>
          <c:tx>
            <c:strRef>
              <c:f>Лист1!$A$67</c:f>
              <c:strCache>
                <c:ptCount val="1"/>
                <c:pt idx="0">
                  <c:v>О3494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Лист1!$L$67</c:f>
              <c:numCache>
                <c:ptCount val="1"/>
                <c:pt idx="0">
                  <c:v>22.454545454545453</c:v>
                </c:pt>
              </c:numCache>
            </c:numRef>
          </c:val>
        </c:ser>
        <c:ser>
          <c:idx val="6"/>
          <c:order val="5"/>
          <c:tx>
            <c:strRef>
              <c:f>Лист1!$A$68</c:f>
              <c:strCache>
                <c:ptCount val="1"/>
                <c:pt idx="0">
                  <c:v>О3495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Лист1!$L$68</c:f>
              <c:numCache>
                <c:ptCount val="1"/>
                <c:pt idx="0">
                  <c:v>30.05</c:v>
                </c:pt>
              </c:numCache>
            </c:numRef>
          </c:val>
        </c:ser>
        <c:axId val="39886738"/>
        <c:axId val="23436323"/>
      </c:bar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6323"/>
        <c:crosses val="autoZero"/>
        <c:auto val="1"/>
        <c:lblOffset val="100"/>
        <c:tickLblSkip val="1"/>
        <c:noMultiLvlLbl val="0"/>
      </c:catAx>
      <c:valAx>
        <c:axId val="23436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6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75"/>
          <c:y val="0.897"/>
          <c:w val="0.7432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успеваемости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8"/>
          <c:w val="0.9457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Лист1!$A$63</c:f>
              <c:strCache>
                <c:ptCount val="1"/>
                <c:pt idx="0">
                  <c:v>13411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Лист1!$I$63</c:f>
              <c:numCache>
                <c:ptCount val="1"/>
                <c:pt idx="0">
                  <c:v>7.63</c:v>
                </c:pt>
              </c:numCache>
            </c:numRef>
          </c:val>
        </c:ser>
        <c:ser>
          <c:idx val="1"/>
          <c:order val="1"/>
          <c:tx>
            <c:strRef>
              <c:f>Лист1!$A$64</c:f>
              <c:strCache>
                <c:ptCount val="1"/>
                <c:pt idx="0">
                  <c:v>О3491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Лист1!$I$64</c:f>
              <c:numCache>
                <c:ptCount val="1"/>
                <c:pt idx="0">
                  <c:v>7.87</c:v>
                </c:pt>
              </c:numCache>
            </c:numRef>
          </c:val>
        </c:ser>
        <c:ser>
          <c:idx val="2"/>
          <c:order val="2"/>
          <c:tx>
            <c:strRef>
              <c:f>Лист1!$A$65</c:f>
              <c:strCache>
                <c:ptCount val="1"/>
                <c:pt idx="0">
                  <c:v>О3492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Лист1!$I$65</c:f>
              <c:numCache>
                <c:ptCount val="1"/>
                <c:pt idx="0">
                  <c:v>8.43</c:v>
                </c:pt>
              </c:numCache>
            </c:numRef>
          </c:val>
        </c:ser>
        <c:ser>
          <c:idx val="4"/>
          <c:order val="3"/>
          <c:tx>
            <c:strRef>
              <c:f>Лист1!$A$66</c:f>
              <c:strCache>
                <c:ptCount val="1"/>
                <c:pt idx="0">
                  <c:v>О3493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Лист1!$I$66</c:f>
              <c:numCache>
                <c:ptCount val="1"/>
                <c:pt idx="0">
                  <c:v>6.14</c:v>
                </c:pt>
              </c:numCache>
            </c:numRef>
          </c:val>
        </c:ser>
        <c:ser>
          <c:idx val="5"/>
          <c:order val="4"/>
          <c:tx>
            <c:strRef>
              <c:f>Лист1!$A$67</c:f>
              <c:strCache>
                <c:ptCount val="1"/>
                <c:pt idx="0">
                  <c:v>О3494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Лист1!$I$67</c:f>
              <c:numCache>
                <c:ptCount val="1"/>
                <c:pt idx="0">
                  <c:v>6.57</c:v>
                </c:pt>
              </c:numCache>
            </c:numRef>
          </c:val>
        </c:ser>
        <c:ser>
          <c:idx val="6"/>
          <c:order val="5"/>
          <c:tx>
            <c:strRef>
              <c:f>Лист1!$A$68</c:f>
              <c:strCache>
                <c:ptCount val="1"/>
                <c:pt idx="0">
                  <c:v>О3495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Лист1!$I$68</c:f>
              <c:numCache>
                <c:ptCount val="1"/>
                <c:pt idx="0">
                  <c:v>7.01</c:v>
                </c:pt>
              </c:numCache>
            </c:numRef>
          </c:val>
        </c:ser>
        <c:axId val="9600316"/>
        <c:axId val="19293981"/>
      </c:barChart>
      <c:catAx>
        <c:axId val="960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981"/>
        <c:crosses val="autoZero"/>
        <c:auto val="1"/>
        <c:lblOffset val="100"/>
        <c:tickLblSkip val="1"/>
        <c:noMultiLvlLbl val="0"/>
      </c:catAx>
      <c:valAx>
        <c:axId val="19293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0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"/>
          <c:y val="0.8975"/>
          <c:w val="0.7452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пропусков на одного учащегося 2-го курса</a:t>
            </a:r>
          </a:p>
        </c:rich>
      </c:tx>
      <c:layout>
        <c:manualLayout>
          <c:xMode val="factor"/>
          <c:yMode val="factor"/>
          <c:x val="0.037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3025"/>
          <c:w val="0.94575"/>
          <c:h val="0.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Лист1!$A$34</c:f>
              <c:strCache>
                <c:ptCount val="1"/>
                <c:pt idx="0">
                  <c:v>23411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Лист1!$L$34</c:f>
              <c:numCache>
                <c:ptCount val="1"/>
                <c:pt idx="0">
                  <c:v>47.13636363636363</c:v>
                </c:pt>
              </c:numCache>
            </c:numRef>
          </c:val>
        </c:ser>
        <c:ser>
          <c:idx val="1"/>
          <c:order val="1"/>
          <c:tx>
            <c:strRef>
              <c:f>Лист1!$A$35</c:f>
              <c:strCache>
                <c:ptCount val="1"/>
                <c:pt idx="0">
                  <c:v>23412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Лист1!$L$35</c:f>
              <c:numCache>
                <c:ptCount val="1"/>
                <c:pt idx="0">
                  <c:v>66.6</c:v>
                </c:pt>
              </c:numCache>
            </c:numRef>
          </c:val>
        </c:ser>
        <c:ser>
          <c:idx val="2"/>
          <c:order val="2"/>
          <c:tx>
            <c:strRef>
              <c:f>Лист1!$A$36</c:f>
              <c:strCache>
                <c:ptCount val="1"/>
                <c:pt idx="0">
                  <c:v>13491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Лист1!$L$36</c:f>
              <c:numCache>
                <c:ptCount val="1"/>
                <c:pt idx="0">
                  <c:v>16.375</c:v>
                </c:pt>
              </c:numCache>
            </c:numRef>
          </c:val>
        </c:ser>
        <c:ser>
          <c:idx val="4"/>
          <c:order val="3"/>
          <c:tx>
            <c:strRef>
              <c:f>Лист1!$A$37</c:f>
              <c:strCache>
                <c:ptCount val="1"/>
                <c:pt idx="0">
                  <c:v>13492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Лист1!$L$37</c:f>
              <c:numCache>
                <c:ptCount val="1"/>
                <c:pt idx="0">
                  <c:v>19.82608695652174</c:v>
                </c:pt>
              </c:numCache>
            </c:numRef>
          </c:val>
        </c:ser>
        <c:ser>
          <c:idx val="5"/>
          <c:order val="4"/>
          <c:tx>
            <c:strRef>
              <c:f>Лист1!$A$38</c:f>
              <c:strCache>
                <c:ptCount val="1"/>
                <c:pt idx="0">
                  <c:v>13493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Лист1!$L$38</c:f>
              <c:numCache>
                <c:ptCount val="1"/>
                <c:pt idx="0">
                  <c:v>23.416666666666668</c:v>
                </c:pt>
              </c:numCache>
            </c:numRef>
          </c:val>
        </c:ser>
        <c:ser>
          <c:idx val="6"/>
          <c:order val="5"/>
          <c:tx>
            <c:strRef>
              <c:f>Лист1!$A$39</c:f>
              <c:strCache>
                <c:ptCount val="1"/>
                <c:pt idx="0">
                  <c:v>13494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Лист1!$L$39</c:f>
              <c:numCache>
                <c:ptCount val="1"/>
                <c:pt idx="0">
                  <c:v>24.08</c:v>
                </c:pt>
              </c:numCache>
            </c:numRef>
          </c:val>
        </c:ser>
        <c:axId val="39428102"/>
        <c:axId val="19308599"/>
      </c:bar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08599"/>
        <c:crosses val="autoZero"/>
        <c:auto val="1"/>
        <c:lblOffset val="100"/>
        <c:tickLblSkip val="1"/>
        <c:noMultiLvlLbl val="0"/>
      </c:catAx>
      <c:valAx>
        <c:axId val="19308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28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97"/>
          <c:w val="0.7392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успеваемости</a:t>
            </a:r>
          </a:p>
        </c:rich>
      </c:tx>
      <c:layout>
        <c:manualLayout>
          <c:xMode val="factor"/>
          <c:yMode val="factor"/>
          <c:x val="-0.008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75"/>
          <c:w val="0.9457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Лист1!$A$34</c:f>
              <c:strCache>
                <c:ptCount val="1"/>
                <c:pt idx="0">
                  <c:v>23411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Лист1!$I$34</c:f>
              <c:numCache>
                <c:ptCount val="1"/>
                <c:pt idx="0">
                  <c:v>7.83</c:v>
                </c:pt>
              </c:numCache>
            </c:numRef>
          </c:val>
        </c:ser>
        <c:ser>
          <c:idx val="1"/>
          <c:order val="1"/>
          <c:tx>
            <c:strRef>
              <c:f>Лист1!$A$35</c:f>
              <c:strCache>
                <c:ptCount val="1"/>
                <c:pt idx="0">
                  <c:v>23412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Лист1!$I$35</c:f>
              <c:numCache>
                <c:ptCount val="1"/>
                <c:pt idx="0">
                  <c:v>5.96</c:v>
                </c:pt>
              </c:numCache>
            </c:numRef>
          </c:val>
        </c:ser>
        <c:ser>
          <c:idx val="2"/>
          <c:order val="2"/>
          <c:tx>
            <c:strRef>
              <c:f>Лист1!$A$36</c:f>
              <c:strCache>
                <c:ptCount val="1"/>
                <c:pt idx="0">
                  <c:v>13491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Лист1!$I$36</c:f>
              <c:numCache>
                <c:ptCount val="1"/>
                <c:pt idx="0">
                  <c:v>7.43</c:v>
                </c:pt>
              </c:numCache>
            </c:numRef>
          </c:val>
        </c:ser>
        <c:ser>
          <c:idx val="4"/>
          <c:order val="3"/>
          <c:tx>
            <c:strRef>
              <c:f>Лист1!$A$37</c:f>
              <c:strCache>
                <c:ptCount val="1"/>
                <c:pt idx="0">
                  <c:v>13492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Лист1!$I$37</c:f>
              <c:numCache>
                <c:ptCount val="1"/>
                <c:pt idx="0">
                  <c:v>7.26</c:v>
                </c:pt>
              </c:numCache>
            </c:numRef>
          </c:val>
        </c:ser>
        <c:ser>
          <c:idx val="5"/>
          <c:order val="4"/>
          <c:tx>
            <c:strRef>
              <c:f>Лист1!$A$38</c:f>
              <c:strCache>
                <c:ptCount val="1"/>
                <c:pt idx="0">
                  <c:v>13493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Лист1!$I$38</c:f>
              <c:numCache>
                <c:ptCount val="1"/>
                <c:pt idx="0">
                  <c:v>6.79</c:v>
                </c:pt>
              </c:numCache>
            </c:numRef>
          </c:val>
        </c:ser>
        <c:ser>
          <c:idx val="6"/>
          <c:order val="5"/>
          <c:tx>
            <c:strRef>
              <c:f>Лист1!$A$39</c:f>
              <c:strCache>
                <c:ptCount val="1"/>
                <c:pt idx="0">
                  <c:v>13494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Лист1!$I$39</c:f>
              <c:numCache>
                <c:ptCount val="1"/>
                <c:pt idx="0">
                  <c:v>7.6</c:v>
                </c:pt>
              </c:numCache>
            </c:numRef>
          </c:val>
        </c:ser>
        <c:axId val="39559664"/>
        <c:axId val="20492657"/>
      </c:bar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2657"/>
        <c:crosses val="autoZero"/>
        <c:auto val="1"/>
        <c:lblOffset val="100"/>
        <c:tickLblSkip val="1"/>
        <c:noMultiLvlLbl val="0"/>
      </c:catAx>
      <c:valAx>
        <c:axId val="20492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9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"/>
          <c:y val="0.89575"/>
          <c:w val="0.7452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пропусков на одного учащегося 1-го курса</a:t>
            </a:r>
          </a:p>
        </c:rich>
      </c:tx>
      <c:layout>
        <c:manualLayout>
          <c:xMode val="factor"/>
          <c:yMode val="factor"/>
          <c:x val="0.024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1525"/>
          <c:w val="0.9457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Лист1!$A$6</c:f>
              <c:strCache>
                <c:ptCount val="1"/>
                <c:pt idx="0">
                  <c:v>23491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Лист1!$L$6</c:f>
              <c:numCache>
                <c:ptCount val="1"/>
                <c:pt idx="0">
                  <c:v>18.583333333333332</c:v>
                </c:pt>
              </c:numCache>
            </c:numRef>
          </c:val>
        </c:ser>
        <c:ser>
          <c:idx val="1"/>
          <c:order val="1"/>
          <c:tx>
            <c:strRef>
              <c:f>Лист1!$A$7</c:f>
              <c:strCache>
                <c:ptCount val="1"/>
                <c:pt idx="0">
                  <c:v>23492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Лист1!$L$7</c:f>
              <c:numCache>
                <c:ptCount val="1"/>
                <c:pt idx="0">
                  <c:v>19.52173913043478</c:v>
                </c:pt>
              </c:numCache>
            </c:numRef>
          </c:val>
        </c:ser>
        <c:ser>
          <c:idx val="2"/>
          <c:order val="2"/>
          <c:tx>
            <c:strRef>
              <c:f>Лист1!$A$8</c:f>
              <c:strCache>
                <c:ptCount val="1"/>
                <c:pt idx="0">
                  <c:v>23493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Лист1!$L$8</c:f>
              <c:numCache>
                <c:ptCount val="1"/>
                <c:pt idx="0">
                  <c:v>25.12</c:v>
                </c:pt>
              </c:numCache>
            </c:numRef>
          </c:val>
        </c:ser>
        <c:ser>
          <c:idx val="3"/>
          <c:order val="3"/>
          <c:tx>
            <c:v>63494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Лист1!#REF!</c:f>
            </c:numRef>
          </c:val>
        </c:ser>
        <c:ser>
          <c:idx val="4"/>
          <c:order val="4"/>
          <c:tx>
            <c:strRef>
              <c:f>Лист1!$A$9</c:f>
              <c:strCache>
                <c:ptCount val="1"/>
                <c:pt idx="0">
                  <c:v>23494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Лист1!$L$9</c:f>
              <c:numCache>
                <c:ptCount val="1"/>
                <c:pt idx="0">
                  <c:v>21</c:v>
                </c:pt>
              </c:numCache>
            </c:numRef>
          </c:val>
        </c:ser>
        <c:axId val="50216186"/>
        <c:axId val="49292491"/>
      </c:bar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2491"/>
        <c:crosses val="autoZero"/>
        <c:auto val="1"/>
        <c:lblOffset val="100"/>
        <c:tickLblSkip val="1"/>
        <c:noMultiLvlLbl val="0"/>
      </c:catAx>
      <c:valAx>
        <c:axId val="49292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16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9"/>
          <c:w val="0.7392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успеваемости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5725"/>
          <c:w val="0.94575"/>
          <c:h val="0.6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Лист1!$A$6</c:f>
              <c:strCache>
                <c:ptCount val="1"/>
                <c:pt idx="0">
                  <c:v>23491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Лист1!$I$6</c:f>
              <c:numCache>
                <c:ptCount val="1"/>
                <c:pt idx="0">
                  <c:v>7.42</c:v>
                </c:pt>
              </c:numCache>
            </c:numRef>
          </c:val>
        </c:ser>
        <c:ser>
          <c:idx val="1"/>
          <c:order val="1"/>
          <c:tx>
            <c:strRef>
              <c:f>Лист1!$A$7</c:f>
              <c:strCache>
                <c:ptCount val="1"/>
                <c:pt idx="0">
                  <c:v>23492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Лист1!$I$7</c:f>
              <c:numCache>
                <c:ptCount val="1"/>
                <c:pt idx="0">
                  <c:v>7.4</c:v>
                </c:pt>
              </c:numCache>
            </c:numRef>
          </c:val>
        </c:ser>
        <c:ser>
          <c:idx val="2"/>
          <c:order val="2"/>
          <c:tx>
            <c:strRef>
              <c:f>Лист1!$A$8</c:f>
              <c:strCache>
                <c:ptCount val="1"/>
                <c:pt idx="0">
                  <c:v>23493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Лист1!$I$8</c:f>
              <c:numCache>
                <c:ptCount val="1"/>
                <c:pt idx="0">
                  <c:v>6.93</c:v>
                </c:pt>
              </c:numCache>
            </c:numRef>
          </c:val>
        </c:ser>
        <c:ser>
          <c:idx val="3"/>
          <c:order val="3"/>
          <c:tx>
            <c:v>63494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Лист1!#REF!</c:f>
            </c:numRef>
          </c:val>
        </c:ser>
        <c:ser>
          <c:idx val="4"/>
          <c:order val="4"/>
          <c:tx>
            <c:strRef>
              <c:f>Лист1!$A$9</c:f>
              <c:strCache>
                <c:ptCount val="1"/>
                <c:pt idx="0">
                  <c:v>23494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Лист1!$I$9</c:f>
              <c:numCache>
                <c:ptCount val="1"/>
                <c:pt idx="0">
                  <c:v>6.97</c:v>
                </c:pt>
              </c:numCache>
            </c:numRef>
          </c:val>
        </c:ser>
        <c:axId val="40979236"/>
        <c:axId val="33268805"/>
      </c:bar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8805"/>
        <c:crosses val="autoZero"/>
        <c:auto val="1"/>
        <c:lblOffset val="100"/>
        <c:tickLblSkip val="1"/>
        <c:noMultiLvlLbl val="0"/>
      </c:catAx>
      <c:valAx>
        <c:axId val="33268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9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"/>
          <c:y val="0.9005"/>
          <c:w val="0.7452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пропусков на одного учащегося 5-го курса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4625"/>
          <c:w val="0.954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Лист2!$C$28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Лист2!$N$28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Лист2!$C$29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Лист2!$N$29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Лист2!$C$30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Лист2!$N$30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63494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Лист1!#REF!</c:f>
            </c:numRef>
          </c:val>
        </c:ser>
        <c:axId val="30983790"/>
        <c:axId val="10418655"/>
      </c:bar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655"/>
        <c:crosses val="autoZero"/>
        <c:auto val="1"/>
        <c:lblOffset val="100"/>
        <c:tickLblSkip val="1"/>
        <c:noMultiLvlLbl val="0"/>
      </c:catAx>
      <c:valAx>
        <c:axId val="10418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83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775"/>
          <c:y val="0.897"/>
          <c:w val="0.378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успеваемости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8375"/>
          <c:w val="0.970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Лист2!$C$28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Лист2!$K$28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Лист2!$C$29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Лист2!$K$29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Лист2!$C$30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Лист2!$K$30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63494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группы</c:v>
              </c:pt>
            </c:strLit>
          </c:cat>
          <c:val>
            <c:numRef>
              <c:f>Лист1!#REF!</c:f>
            </c:numRef>
          </c:val>
        </c:ser>
        <c:axId val="26659032"/>
        <c:axId val="38604697"/>
      </c:bar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04697"/>
        <c:crosses val="autoZero"/>
        <c:auto val="1"/>
        <c:lblOffset val="100"/>
        <c:tickLblSkip val="1"/>
        <c:noMultiLvlLbl val="0"/>
      </c:catAx>
      <c:valAx>
        <c:axId val="38604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590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8975"/>
          <c:w val="0.379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9525</xdr:rowOff>
    </xdr:from>
    <xdr:to>
      <xdr:col>5</xdr:col>
      <xdr:colOff>628650</xdr:colOff>
      <xdr:row>84</xdr:row>
      <xdr:rowOff>142875</xdr:rowOff>
    </xdr:to>
    <xdr:graphicFrame>
      <xdr:nvGraphicFramePr>
        <xdr:cNvPr id="1" name="Диаграмма 5"/>
        <xdr:cNvGraphicFramePr/>
      </xdr:nvGraphicFramePr>
      <xdr:xfrm>
        <a:off x="0" y="12687300"/>
        <a:ext cx="40576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70</xdr:row>
      <xdr:rowOff>19050</xdr:rowOff>
    </xdr:from>
    <xdr:to>
      <xdr:col>11</xdr:col>
      <xdr:colOff>666750</xdr:colOff>
      <xdr:row>85</xdr:row>
      <xdr:rowOff>0</xdr:rowOff>
    </xdr:to>
    <xdr:graphicFrame>
      <xdr:nvGraphicFramePr>
        <xdr:cNvPr id="2" name="Диаграмма 6"/>
        <xdr:cNvGraphicFramePr/>
      </xdr:nvGraphicFramePr>
      <xdr:xfrm>
        <a:off x="4162425" y="12696825"/>
        <a:ext cx="4048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152400</xdr:rowOff>
    </xdr:from>
    <xdr:to>
      <xdr:col>5</xdr:col>
      <xdr:colOff>657225</xdr:colOff>
      <xdr:row>55</xdr:row>
      <xdr:rowOff>123825</xdr:rowOff>
    </xdr:to>
    <xdr:graphicFrame>
      <xdr:nvGraphicFramePr>
        <xdr:cNvPr id="3" name="Диаграмма 5"/>
        <xdr:cNvGraphicFramePr/>
      </xdr:nvGraphicFramePr>
      <xdr:xfrm>
        <a:off x="0" y="7524750"/>
        <a:ext cx="408622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41</xdr:row>
      <xdr:rowOff>9525</xdr:rowOff>
    </xdr:from>
    <xdr:to>
      <xdr:col>11</xdr:col>
      <xdr:colOff>628650</xdr:colOff>
      <xdr:row>55</xdr:row>
      <xdr:rowOff>114300</xdr:rowOff>
    </xdr:to>
    <xdr:graphicFrame>
      <xdr:nvGraphicFramePr>
        <xdr:cNvPr id="4" name="Диаграмма 6"/>
        <xdr:cNvGraphicFramePr/>
      </xdr:nvGraphicFramePr>
      <xdr:xfrm>
        <a:off x="4124325" y="7543800"/>
        <a:ext cx="40481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9525</xdr:rowOff>
    </xdr:from>
    <xdr:to>
      <xdr:col>5</xdr:col>
      <xdr:colOff>676275</xdr:colOff>
      <xdr:row>26</xdr:row>
      <xdr:rowOff>142875</xdr:rowOff>
    </xdr:to>
    <xdr:graphicFrame>
      <xdr:nvGraphicFramePr>
        <xdr:cNvPr id="5" name="Диаграмма 5"/>
        <xdr:cNvGraphicFramePr/>
      </xdr:nvGraphicFramePr>
      <xdr:xfrm>
        <a:off x="19050" y="2238375"/>
        <a:ext cx="4086225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11</xdr:row>
      <xdr:rowOff>9525</xdr:rowOff>
    </xdr:from>
    <xdr:to>
      <xdr:col>11</xdr:col>
      <xdr:colOff>657225</xdr:colOff>
      <xdr:row>26</xdr:row>
      <xdr:rowOff>152400</xdr:rowOff>
    </xdr:to>
    <xdr:graphicFrame>
      <xdr:nvGraphicFramePr>
        <xdr:cNvPr id="6" name="Диаграмма 6"/>
        <xdr:cNvGraphicFramePr/>
      </xdr:nvGraphicFramePr>
      <xdr:xfrm>
        <a:off x="4143375" y="2238375"/>
        <a:ext cx="405765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7</xdr:col>
      <xdr:colOff>628650</xdr:colOff>
      <xdr:row>46</xdr:row>
      <xdr:rowOff>133350</xdr:rowOff>
    </xdr:to>
    <xdr:graphicFrame>
      <xdr:nvGraphicFramePr>
        <xdr:cNvPr id="1" name="Диаграмма 11"/>
        <xdr:cNvGraphicFramePr/>
      </xdr:nvGraphicFramePr>
      <xdr:xfrm>
        <a:off x="1371600" y="5181600"/>
        <a:ext cx="40576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13</xdr:col>
      <xdr:colOff>619125</xdr:colOff>
      <xdr:row>46</xdr:row>
      <xdr:rowOff>142875</xdr:rowOff>
    </xdr:to>
    <xdr:graphicFrame>
      <xdr:nvGraphicFramePr>
        <xdr:cNvPr id="2" name="Диаграмма 12"/>
        <xdr:cNvGraphicFramePr/>
      </xdr:nvGraphicFramePr>
      <xdr:xfrm>
        <a:off x="5486400" y="5181600"/>
        <a:ext cx="4048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SheetLayoutView="100" workbookViewId="0" topLeftCell="A1">
      <selection activeCell="C60" sqref="C60"/>
    </sheetView>
  </sheetViews>
  <sheetFormatPr defaultColWidth="9.00390625" defaultRowHeight="12.75"/>
  <sheetData>
    <row r="1" spans="3:11" ht="12.75">
      <c r="C1" s="29" t="s">
        <v>17</v>
      </c>
      <c r="D1" s="29"/>
      <c r="E1" s="29"/>
      <c r="F1" s="29"/>
      <c r="G1" s="29"/>
      <c r="H1" s="29"/>
      <c r="I1" s="29"/>
      <c r="J1" s="29"/>
      <c r="K1" s="29"/>
    </row>
    <row r="2" spans="1:11" ht="12.75" customHeight="1">
      <c r="A2" s="1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1"/>
      <c r="C3" s="20"/>
      <c r="D3" s="20"/>
      <c r="E3" s="20"/>
      <c r="F3" s="20"/>
      <c r="G3" s="20"/>
      <c r="H3" s="20"/>
      <c r="I3" s="20"/>
      <c r="J3" s="20"/>
      <c r="K3" s="20"/>
    </row>
    <row r="4" ht="12.75">
      <c r="A4" s="1"/>
    </row>
    <row r="5" spans="1:12" ht="48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s="21" customFormat="1" ht="12.75">
      <c r="A6" s="4">
        <v>23491</v>
      </c>
      <c r="B6" s="4">
        <v>24</v>
      </c>
      <c r="C6" s="15">
        <v>2</v>
      </c>
      <c r="D6" s="15">
        <v>14</v>
      </c>
      <c r="E6" s="15">
        <v>7</v>
      </c>
      <c r="F6" s="15">
        <v>1</v>
      </c>
      <c r="G6" s="26">
        <v>66.7</v>
      </c>
      <c r="H6" s="26">
        <v>95.8</v>
      </c>
      <c r="I6" s="15">
        <v>7.42</v>
      </c>
      <c r="J6" s="17">
        <v>1732</v>
      </c>
      <c r="K6" s="17">
        <v>446</v>
      </c>
      <c r="L6" s="27">
        <f>K6/B6</f>
        <v>18.583333333333332</v>
      </c>
    </row>
    <row r="7" spans="1:13" s="21" customFormat="1" ht="12.75">
      <c r="A7" s="4">
        <v>23492</v>
      </c>
      <c r="B7" s="4">
        <v>23</v>
      </c>
      <c r="C7" s="15">
        <v>0</v>
      </c>
      <c r="D7" s="15">
        <v>14</v>
      </c>
      <c r="E7" s="15">
        <v>9</v>
      </c>
      <c r="F7" s="15">
        <v>0</v>
      </c>
      <c r="G7" s="26">
        <v>60.9</v>
      </c>
      <c r="H7" s="26">
        <v>100</v>
      </c>
      <c r="I7" s="17">
        <v>7.4</v>
      </c>
      <c r="J7" s="17">
        <v>1709</v>
      </c>
      <c r="K7" s="17">
        <v>449</v>
      </c>
      <c r="L7" s="27">
        <f>K7/B7</f>
        <v>19.52173913043478</v>
      </c>
      <c r="M7" s="22"/>
    </row>
    <row r="8" spans="1:12" s="21" customFormat="1" ht="12.75">
      <c r="A8" s="4">
        <v>23493</v>
      </c>
      <c r="B8" s="4">
        <v>25</v>
      </c>
      <c r="C8" s="19">
        <v>0</v>
      </c>
      <c r="D8" s="19">
        <v>8</v>
      </c>
      <c r="E8" s="19">
        <v>15</v>
      </c>
      <c r="F8" s="19">
        <v>2</v>
      </c>
      <c r="G8" s="26">
        <v>32</v>
      </c>
      <c r="H8" s="26">
        <v>92</v>
      </c>
      <c r="I8" s="19">
        <v>6.93</v>
      </c>
      <c r="J8" s="19">
        <v>1946</v>
      </c>
      <c r="K8" s="19">
        <v>628</v>
      </c>
      <c r="L8" s="27">
        <f>K8/B8</f>
        <v>25.12</v>
      </c>
    </row>
    <row r="9" spans="1:12" s="28" customFormat="1" ht="12.75">
      <c r="A9" s="4">
        <v>23494</v>
      </c>
      <c r="B9" s="4">
        <v>24</v>
      </c>
      <c r="C9" s="19">
        <v>0</v>
      </c>
      <c r="D9" s="19">
        <v>6</v>
      </c>
      <c r="E9" s="19">
        <v>18</v>
      </c>
      <c r="F9" s="19">
        <v>0</v>
      </c>
      <c r="G9" s="26">
        <v>25</v>
      </c>
      <c r="H9" s="26">
        <v>100</v>
      </c>
      <c r="I9" s="19">
        <v>6.97</v>
      </c>
      <c r="J9" s="19">
        <v>1799</v>
      </c>
      <c r="K9" s="19">
        <v>504</v>
      </c>
      <c r="L9" s="27">
        <f>K9/B9</f>
        <v>21</v>
      </c>
    </row>
    <row r="10" spans="1:12" s="21" customFormat="1" ht="12.75">
      <c r="A10" s="23"/>
      <c r="B10" s="23">
        <f>SUM(B6:B9)</f>
        <v>96</v>
      </c>
      <c r="C10" s="23">
        <f>SUM(C6:C9)</f>
        <v>2</v>
      </c>
      <c r="D10" s="23">
        <f>SUM(D6:D9)</f>
        <v>42</v>
      </c>
      <c r="E10" s="23">
        <f>SUM(E6:E9)</f>
        <v>49</v>
      </c>
      <c r="F10" s="23">
        <f>SUM(F6:F9)</f>
        <v>3</v>
      </c>
      <c r="G10" s="25">
        <f>AVERAGE(G6:G9)</f>
        <v>46.15</v>
      </c>
      <c r="H10" s="25">
        <f>AVERAGE(H6:H9)</f>
        <v>96.95</v>
      </c>
      <c r="I10" s="24">
        <f>AVERAGE(I6:I9)</f>
        <v>7.18</v>
      </c>
      <c r="J10" s="23">
        <f>SUM(J6:J9)</f>
        <v>7186</v>
      </c>
      <c r="K10" s="23">
        <f>SUM(K6:K9)</f>
        <v>2027</v>
      </c>
      <c r="L10" s="24">
        <f>AVERAGE(L6:L9)</f>
        <v>21.05626811594203</v>
      </c>
    </row>
    <row r="29" spans="3:11" ht="12.75">
      <c r="C29" s="29" t="s">
        <v>18</v>
      </c>
      <c r="D29" s="29"/>
      <c r="E29" s="29"/>
      <c r="F29" s="29"/>
      <c r="G29" s="29"/>
      <c r="H29" s="29"/>
      <c r="I29" s="29"/>
      <c r="J29" s="29"/>
      <c r="K29" s="29"/>
    </row>
    <row r="30" spans="1:11" ht="12.75" customHeight="1">
      <c r="A30" s="1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2.75">
      <c r="A31" s="1"/>
      <c r="C31" s="20"/>
      <c r="D31" s="20"/>
      <c r="E31" s="20"/>
      <c r="F31" s="20"/>
      <c r="G31" s="20"/>
      <c r="H31" s="20"/>
      <c r="I31" s="20"/>
      <c r="J31" s="20"/>
      <c r="K31" s="20"/>
    </row>
    <row r="32" ht="12.75">
      <c r="A32" s="1"/>
    </row>
    <row r="33" spans="1:12" ht="48">
      <c r="A33" s="2" t="s">
        <v>0</v>
      </c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I33" s="3" t="s">
        <v>8</v>
      </c>
      <c r="J33" s="3" t="s">
        <v>9</v>
      </c>
      <c r="K33" s="3" t="s">
        <v>10</v>
      </c>
      <c r="L33" s="3" t="s">
        <v>11</v>
      </c>
    </row>
    <row r="34" spans="1:12" s="21" customFormat="1" ht="12.75">
      <c r="A34" s="4">
        <v>23411</v>
      </c>
      <c r="B34" s="4">
        <v>22</v>
      </c>
      <c r="C34" s="15">
        <v>2</v>
      </c>
      <c r="D34" s="15">
        <v>9</v>
      </c>
      <c r="E34" s="15">
        <v>11</v>
      </c>
      <c r="F34" s="15">
        <v>0</v>
      </c>
      <c r="G34" s="26">
        <v>50</v>
      </c>
      <c r="H34" s="26">
        <v>100</v>
      </c>
      <c r="I34" s="15">
        <v>7.83</v>
      </c>
      <c r="J34" s="17">
        <v>1256</v>
      </c>
      <c r="K34" s="17">
        <v>1037</v>
      </c>
      <c r="L34" s="27">
        <f aca="true" t="shared" si="0" ref="L34:L39">K34/B34</f>
        <v>47.13636363636363</v>
      </c>
    </row>
    <row r="35" spans="1:13" s="21" customFormat="1" ht="12.75">
      <c r="A35" s="4">
        <v>23412</v>
      </c>
      <c r="B35" s="4">
        <v>25</v>
      </c>
      <c r="C35" s="15">
        <v>0</v>
      </c>
      <c r="D35" s="15">
        <v>1</v>
      </c>
      <c r="E35" s="15">
        <v>6</v>
      </c>
      <c r="F35" s="15">
        <v>18</v>
      </c>
      <c r="G35" s="26">
        <v>4</v>
      </c>
      <c r="H35" s="26">
        <v>28</v>
      </c>
      <c r="I35" s="17">
        <v>5.96</v>
      </c>
      <c r="J35" s="17">
        <v>2351</v>
      </c>
      <c r="K35" s="17">
        <v>1665</v>
      </c>
      <c r="L35" s="27">
        <f t="shared" si="0"/>
        <v>66.6</v>
      </c>
      <c r="M35" s="22"/>
    </row>
    <row r="36" spans="1:12" s="21" customFormat="1" ht="12.75">
      <c r="A36" s="4">
        <v>13491</v>
      </c>
      <c r="B36" s="4">
        <v>24</v>
      </c>
      <c r="C36" s="19">
        <v>3</v>
      </c>
      <c r="D36" s="19">
        <v>10</v>
      </c>
      <c r="E36" s="19">
        <v>9</v>
      </c>
      <c r="F36" s="19">
        <v>2</v>
      </c>
      <c r="G36" s="26">
        <v>54.2</v>
      </c>
      <c r="H36" s="26">
        <v>91.7</v>
      </c>
      <c r="I36" s="19">
        <v>7.43</v>
      </c>
      <c r="J36" s="19">
        <v>1509</v>
      </c>
      <c r="K36" s="19">
        <v>393</v>
      </c>
      <c r="L36" s="27">
        <f t="shared" si="0"/>
        <v>16.375</v>
      </c>
    </row>
    <row r="37" spans="1:12" s="21" customFormat="1" ht="12.75">
      <c r="A37" s="4">
        <v>13492</v>
      </c>
      <c r="B37" s="4">
        <v>23</v>
      </c>
      <c r="C37" s="19">
        <v>0</v>
      </c>
      <c r="D37" s="19">
        <v>6</v>
      </c>
      <c r="E37" s="19">
        <v>16</v>
      </c>
      <c r="F37" s="19">
        <v>1</v>
      </c>
      <c r="G37" s="26">
        <v>26.1</v>
      </c>
      <c r="H37" s="26">
        <v>95.7</v>
      </c>
      <c r="I37" s="19">
        <v>7.26</v>
      </c>
      <c r="J37" s="19">
        <v>927</v>
      </c>
      <c r="K37" s="19">
        <v>456</v>
      </c>
      <c r="L37" s="27">
        <f t="shared" si="0"/>
        <v>19.82608695652174</v>
      </c>
    </row>
    <row r="38" spans="1:12" s="21" customFormat="1" ht="12.75">
      <c r="A38" s="4">
        <v>13493</v>
      </c>
      <c r="B38" s="4">
        <v>24</v>
      </c>
      <c r="C38" s="19">
        <v>0</v>
      </c>
      <c r="D38" s="19">
        <v>8</v>
      </c>
      <c r="E38" s="19">
        <v>13</v>
      </c>
      <c r="F38" s="19">
        <v>3</v>
      </c>
      <c r="G38" s="26">
        <v>33</v>
      </c>
      <c r="H38" s="26">
        <v>87.5</v>
      </c>
      <c r="I38" s="19">
        <v>6.79</v>
      </c>
      <c r="J38" s="19">
        <v>1184</v>
      </c>
      <c r="K38" s="19">
        <v>562</v>
      </c>
      <c r="L38" s="27">
        <f t="shared" si="0"/>
        <v>23.416666666666668</v>
      </c>
    </row>
    <row r="39" spans="1:12" s="21" customFormat="1" ht="12.75">
      <c r="A39" s="4">
        <v>13494</v>
      </c>
      <c r="B39" s="4">
        <v>25</v>
      </c>
      <c r="C39" s="19">
        <v>0</v>
      </c>
      <c r="D39" s="19">
        <v>4</v>
      </c>
      <c r="E39" s="19">
        <v>21</v>
      </c>
      <c r="F39" s="19">
        <v>0</v>
      </c>
      <c r="G39" s="26">
        <v>16</v>
      </c>
      <c r="H39" s="26">
        <v>100</v>
      </c>
      <c r="I39" s="19">
        <v>7.6</v>
      </c>
      <c r="J39" s="19">
        <v>1248</v>
      </c>
      <c r="K39" s="19">
        <v>602</v>
      </c>
      <c r="L39" s="27">
        <f t="shared" si="0"/>
        <v>24.08</v>
      </c>
    </row>
    <row r="40" spans="1:12" s="21" customFormat="1" ht="12.75">
      <c r="A40" s="23"/>
      <c r="B40" s="23">
        <f>SUM(B34:B39)</f>
        <v>143</v>
      </c>
      <c r="C40" s="23">
        <f>SUM(C34:C39)</f>
        <v>5</v>
      </c>
      <c r="D40" s="23">
        <f>SUM(D34:D39)</f>
        <v>38</v>
      </c>
      <c r="E40" s="23">
        <f>SUM(E34:E39)</f>
        <v>76</v>
      </c>
      <c r="F40" s="23">
        <f>SUM(F34:F39)</f>
        <v>24</v>
      </c>
      <c r="G40" s="25">
        <f>AVERAGE(G34:G39)</f>
        <v>30.55</v>
      </c>
      <c r="H40" s="25">
        <f>AVERAGE(H34:H39)</f>
        <v>83.81666666666666</v>
      </c>
      <c r="I40" s="24">
        <f>AVERAGE(I34:I39)</f>
        <v>7.145</v>
      </c>
      <c r="J40" s="23">
        <f>SUM(J34:J39)</f>
        <v>8475</v>
      </c>
      <c r="K40" s="23">
        <f>SUM(K34:K39)</f>
        <v>4715</v>
      </c>
      <c r="L40" s="25">
        <f>AVERAGE(L34:L39)</f>
        <v>32.905686209925335</v>
      </c>
    </row>
    <row r="58" spans="3:11" ht="12.75">
      <c r="C58" s="29" t="s">
        <v>19</v>
      </c>
      <c r="D58" s="29"/>
      <c r="E58" s="29"/>
      <c r="F58" s="29"/>
      <c r="G58" s="29"/>
      <c r="H58" s="29"/>
      <c r="I58" s="29"/>
      <c r="J58" s="29"/>
      <c r="K58" s="29"/>
    </row>
    <row r="59" spans="1:11" ht="12.75" customHeight="1">
      <c r="A59" s="1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2.75">
      <c r="A60" s="1"/>
      <c r="C60" s="20"/>
      <c r="D60" s="20"/>
      <c r="E60" s="20"/>
      <c r="F60" s="20"/>
      <c r="G60" s="20"/>
      <c r="H60" s="20"/>
      <c r="I60" s="20"/>
      <c r="J60" s="20"/>
      <c r="K60" s="20"/>
    </row>
    <row r="61" ht="12.75">
      <c r="A61" s="1"/>
    </row>
    <row r="62" spans="1:12" ht="48">
      <c r="A62" s="2" t="s">
        <v>0</v>
      </c>
      <c r="B62" s="3" t="s">
        <v>1</v>
      </c>
      <c r="C62" s="3" t="s">
        <v>2</v>
      </c>
      <c r="D62" s="3" t="s">
        <v>3</v>
      </c>
      <c r="E62" s="3" t="s">
        <v>4</v>
      </c>
      <c r="F62" s="3" t="s">
        <v>5</v>
      </c>
      <c r="G62" s="3" t="s">
        <v>6</v>
      </c>
      <c r="H62" s="3" t="s">
        <v>7</v>
      </c>
      <c r="I62" s="3" t="s">
        <v>8</v>
      </c>
      <c r="J62" s="3" t="s">
        <v>9</v>
      </c>
      <c r="K62" s="3" t="s">
        <v>10</v>
      </c>
      <c r="L62" s="3" t="s">
        <v>11</v>
      </c>
    </row>
    <row r="63" spans="1:12" s="21" customFormat="1" ht="12.75">
      <c r="A63" s="4">
        <v>13411</v>
      </c>
      <c r="B63" s="4">
        <v>28</v>
      </c>
      <c r="C63" s="15">
        <v>1</v>
      </c>
      <c r="D63" s="15">
        <v>14</v>
      </c>
      <c r="E63" s="15">
        <v>11</v>
      </c>
      <c r="F63" s="15">
        <v>2</v>
      </c>
      <c r="G63" s="26">
        <v>53.6</v>
      </c>
      <c r="H63" s="26">
        <v>92.9</v>
      </c>
      <c r="I63" s="15">
        <v>7.63</v>
      </c>
      <c r="J63" s="17">
        <v>1460</v>
      </c>
      <c r="K63" s="17">
        <v>883</v>
      </c>
      <c r="L63" s="27">
        <f aca="true" t="shared" si="1" ref="L63:L68">K63/B63</f>
        <v>31.535714285714285</v>
      </c>
    </row>
    <row r="64" spans="1:13" s="21" customFormat="1" ht="12.75">
      <c r="A64" s="4" t="s">
        <v>12</v>
      </c>
      <c r="B64" s="4">
        <v>23</v>
      </c>
      <c r="C64" s="15">
        <v>3</v>
      </c>
      <c r="D64" s="15">
        <v>11</v>
      </c>
      <c r="E64" s="15">
        <v>9</v>
      </c>
      <c r="F64" s="15">
        <v>0</v>
      </c>
      <c r="G64" s="26">
        <v>60.9</v>
      </c>
      <c r="H64" s="26">
        <v>100</v>
      </c>
      <c r="I64" s="17">
        <v>7.87</v>
      </c>
      <c r="J64" s="17">
        <v>1158</v>
      </c>
      <c r="K64" s="17">
        <v>488</v>
      </c>
      <c r="L64" s="27">
        <f t="shared" si="1"/>
        <v>21.217391304347824</v>
      </c>
      <c r="M64" s="22"/>
    </row>
    <row r="65" spans="1:12" s="21" customFormat="1" ht="12.75">
      <c r="A65" s="4" t="s">
        <v>13</v>
      </c>
      <c r="B65" s="4">
        <v>24</v>
      </c>
      <c r="C65" s="19">
        <v>5</v>
      </c>
      <c r="D65" s="19">
        <v>18</v>
      </c>
      <c r="E65" s="19">
        <v>1</v>
      </c>
      <c r="F65" s="19">
        <v>0</v>
      </c>
      <c r="G65" s="26">
        <v>96</v>
      </c>
      <c r="H65" s="26">
        <v>100</v>
      </c>
      <c r="I65" s="19">
        <v>8.43</v>
      </c>
      <c r="J65" s="19">
        <v>1019</v>
      </c>
      <c r="K65" s="19">
        <v>420</v>
      </c>
      <c r="L65" s="27">
        <f t="shared" si="1"/>
        <v>17.5</v>
      </c>
    </row>
    <row r="66" spans="1:12" s="21" customFormat="1" ht="12.75">
      <c r="A66" s="4" t="s">
        <v>14</v>
      </c>
      <c r="B66" s="4">
        <v>23</v>
      </c>
      <c r="C66" s="19">
        <v>0</v>
      </c>
      <c r="D66" s="19">
        <v>7</v>
      </c>
      <c r="E66" s="19">
        <v>8</v>
      </c>
      <c r="F66" s="19">
        <v>8</v>
      </c>
      <c r="G66" s="26">
        <v>30.4</v>
      </c>
      <c r="H66" s="26">
        <v>65.2</v>
      </c>
      <c r="I66" s="19">
        <v>6.14</v>
      </c>
      <c r="J66" s="19">
        <v>1837</v>
      </c>
      <c r="K66" s="19">
        <v>652</v>
      </c>
      <c r="L66" s="27">
        <f t="shared" si="1"/>
        <v>28.347826086956523</v>
      </c>
    </row>
    <row r="67" spans="1:12" s="21" customFormat="1" ht="12.75">
      <c r="A67" s="4" t="s">
        <v>15</v>
      </c>
      <c r="B67" s="4">
        <v>22</v>
      </c>
      <c r="C67" s="19">
        <v>1</v>
      </c>
      <c r="D67" s="19">
        <v>5</v>
      </c>
      <c r="E67" s="19">
        <v>13</v>
      </c>
      <c r="F67" s="19">
        <v>3</v>
      </c>
      <c r="G67" s="26">
        <v>27.3</v>
      </c>
      <c r="H67" s="26">
        <v>86.4</v>
      </c>
      <c r="I67" s="19">
        <v>6.57</v>
      </c>
      <c r="J67" s="19">
        <v>1084</v>
      </c>
      <c r="K67" s="19">
        <v>494</v>
      </c>
      <c r="L67" s="27">
        <f t="shared" si="1"/>
        <v>22.454545454545453</v>
      </c>
    </row>
    <row r="68" spans="1:12" s="21" customFormat="1" ht="12.75">
      <c r="A68" s="4" t="s">
        <v>16</v>
      </c>
      <c r="B68" s="4">
        <v>20</v>
      </c>
      <c r="C68" s="19">
        <v>1</v>
      </c>
      <c r="D68" s="19">
        <v>8</v>
      </c>
      <c r="E68" s="19">
        <v>10</v>
      </c>
      <c r="F68" s="19">
        <v>1</v>
      </c>
      <c r="G68" s="26">
        <v>45</v>
      </c>
      <c r="H68" s="26">
        <v>95</v>
      </c>
      <c r="I68" s="19">
        <v>7.01</v>
      </c>
      <c r="J68" s="19">
        <v>935</v>
      </c>
      <c r="K68" s="19">
        <v>601</v>
      </c>
      <c r="L68" s="27">
        <f t="shared" si="1"/>
        <v>30.05</v>
      </c>
    </row>
    <row r="69" spans="1:12" s="21" customFormat="1" ht="12.75">
      <c r="A69" s="23"/>
      <c r="B69" s="23">
        <f>SUM(B63:B68)</f>
        <v>140</v>
      </c>
      <c r="C69" s="23">
        <f>SUM(C63:C68)</f>
        <v>11</v>
      </c>
      <c r="D69" s="23">
        <f>SUM(D63:D68)</f>
        <v>63</v>
      </c>
      <c r="E69" s="23">
        <f>SUM(E63:E68)</f>
        <v>52</v>
      </c>
      <c r="F69" s="23">
        <f>SUM(F63:F68)</f>
        <v>14</v>
      </c>
      <c r="G69" s="25">
        <f>AVERAGE(G63:G68)</f>
        <v>52.199999999999996</v>
      </c>
      <c r="H69" s="25">
        <f>AVERAGE(H63:H68)</f>
        <v>89.91666666666667</v>
      </c>
      <c r="I69" s="24">
        <f>AVERAGE(I63:I68)</f>
        <v>7.2749999999999995</v>
      </c>
      <c r="J69" s="23">
        <f>SUM(J63:J68)</f>
        <v>7493</v>
      </c>
      <c r="K69" s="23">
        <f>SUM(K63:K68)</f>
        <v>3538</v>
      </c>
      <c r="L69" s="25">
        <f>AVERAGE(L63:L68)</f>
        <v>25.184246188594013</v>
      </c>
    </row>
    <row r="86" ht="7.5" customHeight="1"/>
    <row r="111" spans="1:12" ht="12.75">
      <c r="A111" s="9"/>
      <c r="B111" s="9"/>
      <c r="C111" s="9"/>
      <c r="D111" s="9"/>
      <c r="E111" s="9"/>
      <c r="F111" s="9"/>
      <c r="G111" s="10"/>
      <c r="H111" s="10"/>
      <c r="I111" s="11"/>
      <c r="J111" s="9"/>
      <c r="K111" s="9"/>
      <c r="L111" s="12"/>
    </row>
    <row r="112" spans="1:11" ht="12.75" customHeight="1">
      <c r="A112" s="1"/>
      <c r="C112" s="29"/>
      <c r="D112" s="29"/>
      <c r="E112" s="29"/>
      <c r="F112" s="29"/>
      <c r="G112" s="29"/>
      <c r="H112" s="29"/>
      <c r="I112" s="29"/>
      <c r="J112" s="29"/>
      <c r="K112" s="29"/>
    </row>
  </sheetData>
  <sheetProtection/>
  <mergeCells count="4">
    <mergeCell ref="C1:K2"/>
    <mergeCell ref="C29:K30"/>
    <mergeCell ref="C112:K112"/>
    <mergeCell ref="C58:K59"/>
  </mergeCells>
  <printOptions/>
  <pageMargins left="0.75" right="0.75" top="1" bottom="1" header="0.5" footer="0.5"/>
  <pageSetup horizontalDpi="600" verticalDpi="600" orientation="portrait" paperSize="9" scale="59" r:id="rId2"/>
  <rowBreaks count="1" manualBreakCount="1"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4:N47"/>
  <sheetViews>
    <sheetView zoomScalePageLayoutView="0" workbookViewId="0" topLeftCell="A1">
      <selection activeCell="C24" sqref="C24:O47"/>
    </sheetView>
  </sheetViews>
  <sheetFormatPr defaultColWidth="9.00390625" defaultRowHeight="12.75"/>
  <sheetData>
    <row r="24" spans="3:14" ht="12.75">
      <c r="C24" s="14"/>
      <c r="D24" s="14"/>
      <c r="E24" s="30"/>
      <c r="F24" s="30"/>
      <c r="G24" s="30"/>
      <c r="H24" s="30"/>
      <c r="I24" s="30"/>
      <c r="J24" s="30"/>
      <c r="K24" s="30"/>
      <c r="L24" s="30"/>
      <c r="M24" s="30"/>
      <c r="N24" s="13"/>
    </row>
    <row r="25" spans="3:14" ht="12.75">
      <c r="C25" s="14"/>
      <c r="D25" s="14"/>
      <c r="E25" s="30"/>
      <c r="F25" s="30"/>
      <c r="G25" s="30"/>
      <c r="H25" s="30"/>
      <c r="I25" s="30"/>
      <c r="J25" s="30"/>
      <c r="K25" s="30"/>
      <c r="L25" s="30"/>
      <c r="M25" s="30"/>
      <c r="N25" s="13"/>
    </row>
    <row r="26" spans="3:4" ht="12.75">
      <c r="C26" s="1"/>
      <c r="D26" s="1"/>
    </row>
    <row r="27" spans="3:14" ht="12.75"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3:14" ht="12.75">
      <c r="C28" s="4"/>
      <c r="D28" s="4"/>
      <c r="E28" s="15"/>
      <c r="F28" s="15"/>
      <c r="G28" s="15"/>
      <c r="H28" s="15"/>
      <c r="I28" s="16"/>
      <c r="J28" s="16"/>
      <c r="K28" s="17"/>
      <c r="L28" s="17"/>
      <c r="M28" s="17"/>
      <c r="N28" s="18"/>
    </row>
    <row r="29" spans="3:14" ht="12.75">
      <c r="C29" s="4"/>
      <c r="D29" s="4"/>
      <c r="E29" s="19"/>
      <c r="F29" s="19"/>
      <c r="G29" s="19"/>
      <c r="H29" s="19"/>
      <c r="I29" s="16"/>
      <c r="J29" s="16"/>
      <c r="K29" s="19"/>
      <c r="L29" s="19"/>
      <c r="M29" s="19"/>
      <c r="N29" s="18"/>
    </row>
    <row r="30" spans="3:14" ht="12.75">
      <c r="C30" s="5"/>
      <c r="D30" s="5"/>
      <c r="E30" s="19"/>
      <c r="F30" s="19"/>
      <c r="G30" s="19"/>
      <c r="H30" s="19"/>
      <c r="I30" s="16"/>
      <c r="J30" s="16"/>
      <c r="K30" s="19"/>
      <c r="L30" s="19"/>
      <c r="M30" s="19"/>
      <c r="N30" s="18"/>
    </row>
    <row r="31" spans="3:14" ht="12.75">
      <c r="C31" s="5"/>
      <c r="D31" s="5"/>
      <c r="E31" s="5"/>
      <c r="F31" s="5"/>
      <c r="G31" s="5"/>
      <c r="H31" s="5"/>
      <c r="I31" s="6"/>
      <c r="J31" s="6"/>
      <c r="K31" s="7"/>
      <c r="L31" s="5"/>
      <c r="M31" s="5"/>
      <c r="N31" s="8"/>
    </row>
    <row r="32" spans="3:14" ht="12.75">
      <c r="C32" s="9"/>
      <c r="D32" s="9"/>
      <c r="E32" s="9"/>
      <c r="F32" s="9"/>
      <c r="G32" s="9"/>
      <c r="H32" s="9"/>
      <c r="I32" s="10"/>
      <c r="J32" s="10"/>
      <c r="K32" s="11"/>
      <c r="L32" s="9"/>
      <c r="M32" s="9"/>
      <c r="N32" s="12"/>
    </row>
    <row r="33" spans="3:14" ht="12.75">
      <c r="C33" s="9"/>
      <c r="D33" s="9"/>
      <c r="E33" s="9"/>
      <c r="F33" s="9"/>
      <c r="G33" s="9"/>
      <c r="H33" s="9"/>
      <c r="I33" s="10"/>
      <c r="J33" s="10"/>
      <c r="K33" s="11"/>
      <c r="L33" s="9"/>
      <c r="M33" s="9"/>
      <c r="N33" s="12"/>
    </row>
    <row r="34" spans="3:14" ht="12.75">
      <c r="C34" s="9"/>
      <c r="D34" s="9"/>
      <c r="E34" s="9"/>
      <c r="F34" s="9"/>
      <c r="G34" s="9"/>
      <c r="H34" s="9"/>
      <c r="I34" s="10"/>
      <c r="J34" s="10"/>
      <c r="K34" s="11"/>
      <c r="L34" s="9"/>
      <c r="M34" s="9"/>
      <c r="N34" s="12"/>
    </row>
    <row r="35" spans="3:14" ht="12.75">
      <c r="C35" s="9"/>
      <c r="D35" s="9"/>
      <c r="E35" s="9"/>
      <c r="F35" s="9"/>
      <c r="G35" s="9"/>
      <c r="H35" s="9"/>
      <c r="I35" s="10"/>
      <c r="J35" s="10"/>
      <c r="K35" s="11"/>
      <c r="L35" s="9"/>
      <c r="M35" s="9"/>
      <c r="N35" s="12"/>
    </row>
    <row r="36" spans="3:14" ht="12.75">
      <c r="C36" s="9"/>
      <c r="D36" s="9"/>
      <c r="E36" s="9"/>
      <c r="F36" s="9"/>
      <c r="G36" s="9"/>
      <c r="H36" s="9"/>
      <c r="I36" s="10"/>
      <c r="J36" s="10"/>
      <c r="K36" s="11"/>
      <c r="L36" s="9"/>
      <c r="M36" s="9"/>
      <c r="N36" s="12"/>
    </row>
    <row r="37" spans="3:14" ht="12.75">
      <c r="C37" s="9"/>
      <c r="D37" s="9"/>
      <c r="E37" s="9"/>
      <c r="F37" s="9"/>
      <c r="G37" s="9"/>
      <c r="H37" s="9"/>
      <c r="I37" s="10"/>
      <c r="J37" s="10"/>
      <c r="K37" s="11"/>
      <c r="L37" s="9"/>
      <c r="M37" s="9"/>
      <c r="N37" s="12"/>
    </row>
    <row r="38" spans="3:14" ht="12.75">
      <c r="C38" s="9"/>
      <c r="D38" s="9"/>
      <c r="E38" s="9"/>
      <c r="F38" s="9"/>
      <c r="G38" s="9"/>
      <c r="H38" s="9"/>
      <c r="I38" s="10"/>
      <c r="J38" s="10"/>
      <c r="K38" s="11"/>
      <c r="L38" s="9"/>
      <c r="M38" s="9"/>
      <c r="N38" s="12"/>
    </row>
    <row r="39" spans="3:14" ht="12.75">
      <c r="C39" s="9"/>
      <c r="D39" s="9"/>
      <c r="E39" s="9"/>
      <c r="F39" s="9"/>
      <c r="G39" s="9"/>
      <c r="H39" s="9"/>
      <c r="I39" s="10"/>
      <c r="J39" s="10"/>
      <c r="K39" s="11"/>
      <c r="L39" s="9"/>
      <c r="M39" s="9"/>
      <c r="N39" s="12"/>
    </row>
    <row r="40" spans="3:14" ht="12.75">
      <c r="C40" s="9"/>
      <c r="D40" s="9"/>
      <c r="E40" s="9"/>
      <c r="F40" s="9"/>
      <c r="G40" s="9"/>
      <c r="H40" s="9"/>
      <c r="I40" s="10"/>
      <c r="J40" s="10"/>
      <c r="K40" s="11"/>
      <c r="L40" s="9"/>
      <c r="M40" s="9"/>
      <c r="N40" s="12"/>
    </row>
    <row r="41" spans="3:14" ht="12.75">
      <c r="C41" s="9"/>
      <c r="D41" s="9"/>
      <c r="E41" s="9"/>
      <c r="F41" s="9"/>
      <c r="G41" s="9"/>
      <c r="H41" s="9"/>
      <c r="I41" s="10"/>
      <c r="J41" s="10"/>
      <c r="K41" s="11"/>
      <c r="L41" s="9"/>
      <c r="M41" s="9"/>
      <c r="N41" s="12"/>
    </row>
    <row r="42" spans="3:14" ht="12.75">
      <c r="C42" s="9"/>
      <c r="D42" s="9"/>
      <c r="E42" s="9"/>
      <c r="F42" s="9"/>
      <c r="G42" s="9"/>
      <c r="H42" s="9"/>
      <c r="I42" s="10"/>
      <c r="J42" s="10"/>
      <c r="K42" s="11"/>
      <c r="L42" s="9"/>
      <c r="M42" s="9"/>
      <c r="N42" s="12"/>
    </row>
    <row r="43" spans="3:14" ht="12.75">
      <c r="C43" s="9"/>
      <c r="D43" s="9"/>
      <c r="E43" s="9"/>
      <c r="F43" s="9"/>
      <c r="G43" s="9"/>
      <c r="H43" s="9"/>
      <c r="I43" s="10"/>
      <c r="J43" s="10"/>
      <c r="K43" s="11"/>
      <c r="L43" s="9"/>
      <c r="M43" s="9"/>
      <c r="N43" s="12"/>
    </row>
    <row r="44" spans="3:14" ht="12.75">
      <c r="C44" s="9"/>
      <c r="D44" s="9"/>
      <c r="E44" s="9"/>
      <c r="F44" s="9"/>
      <c r="G44" s="9"/>
      <c r="H44" s="9"/>
      <c r="I44" s="10"/>
      <c r="J44" s="10"/>
      <c r="K44" s="11"/>
      <c r="L44" s="9"/>
      <c r="M44" s="9"/>
      <c r="N44" s="12"/>
    </row>
    <row r="45" spans="3:14" ht="12.75">
      <c r="C45" s="9"/>
      <c r="D45" s="9"/>
      <c r="E45" s="9"/>
      <c r="F45" s="9"/>
      <c r="G45" s="9"/>
      <c r="H45" s="9"/>
      <c r="I45" s="10"/>
      <c r="J45" s="10"/>
      <c r="K45" s="11"/>
      <c r="L45" s="9"/>
      <c r="M45" s="9"/>
      <c r="N45" s="12"/>
    </row>
    <row r="46" spans="3:14" ht="12.75">
      <c r="C46" s="9"/>
      <c r="D46" s="9"/>
      <c r="E46" s="9"/>
      <c r="F46" s="9"/>
      <c r="G46" s="9"/>
      <c r="H46" s="9"/>
      <c r="I46" s="10"/>
      <c r="J46" s="10"/>
      <c r="K46" s="11"/>
      <c r="L46" s="9"/>
      <c r="M46" s="9"/>
      <c r="N46" s="12"/>
    </row>
    <row r="47" spans="3:14" ht="12.75">
      <c r="C47" s="9"/>
      <c r="D47" s="9"/>
      <c r="E47" s="9"/>
      <c r="F47" s="9"/>
      <c r="G47" s="9"/>
      <c r="H47" s="9"/>
      <c r="I47" s="10"/>
      <c r="J47" s="10"/>
      <c r="K47" s="11"/>
      <c r="L47" s="9"/>
      <c r="M47" s="9"/>
      <c r="N47" s="12"/>
    </row>
  </sheetData>
  <sheetProtection/>
  <mergeCells count="1">
    <mergeCell ref="E24:M2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Otd-3</cp:lastModifiedBy>
  <cp:lastPrinted>2013-02-06T09:39:37Z</cp:lastPrinted>
  <dcterms:created xsi:type="dcterms:W3CDTF">2009-02-17T08:15:45Z</dcterms:created>
  <dcterms:modified xsi:type="dcterms:W3CDTF">2013-09-10T06:31:31Z</dcterms:modified>
  <cp:category/>
  <cp:version/>
  <cp:contentType/>
  <cp:contentStatus/>
</cp:coreProperties>
</file>